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66-2025 2.vyhlášení OP JAK\1 výzva\"/>
    </mc:Choice>
  </mc:AlternateContent>
  <xr:revisionPtr revIDLastSave="0" documentId="13_ncr:1_{B5001FDE-FCAD-42F1-939E-66D1F0F3FE0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8" i="1" l="1"/>
  <c r="T9" i="1"/>
  <c r="S8" i="1"/>
  <c r="S9" i="1"/>
  <c r="P8" i="1"/>
  <c r="P9" i="1"/>
  <c r="S7" i="1"/>
  <c r="P7" i="1"/>
  <c r="R12" i="1" l="1"/>
  <c r="Q12" i="1"/>
  <c r="T7" i="1"/>
</calcChain>
</file>

<file path=xl/sharedStrings.xml><?xml version="1.0" encoding="utf-8"?>
<sst xmlns="http://schemas.openxmlformats.org/spreadsheetml/2006/main" count="59" uniqueCount="48">
  <si>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</si>
  <si>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</si>
  <si>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</si>
  <si>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</si>
  <si>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</si>
  <si>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</si>
  <si>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</si>
  <si>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</si>
  <si>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</si>
  <si>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</si>
  <si>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</si>
  <si>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</si>
  <si>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</si>
  <si>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38650000-6 - Fotografické vybavení</t>
  </si>
  <si>
    <t>38651000-3 - Fotografické přístroje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</si>
  <si>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</si>
  <si>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</si>
  <si>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</si>
  <si>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</si>
  <si>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</si>
  <si>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</si>
  <si>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</si>
  <si>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</si>
  <si>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</si>
  <si>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</si>
  <si>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</si>
  <si>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</si>
  <si>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</si>
  <si>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</si>
  <si>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</si>
  <si>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NE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</si>
  <si>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</si>
  <si>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21 dní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</si>
  <si>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</si>
  <si>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</si>
  <si>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Sabina Mattová, Ph.D.,
Tel.: 702 020 897,
37763 5103</t>
  </si>
  <si>
    <t>Sedláčkova 15, 
301 00 Plzeň, 
Fakulta filozofická - Katedra archeologie,
4. NP - místnost SP 401</t>
  </si>
  <si>
    <t>Název projektu: Zdivočelá země: archeologický a transdisciplinární výzkum resilienčních strategií ve 20. století
Číslo projektu: CZ.02.01.01/00/23_025/0008705
(OP JAK)</t>
  </si>
  <si>
    <t>Samostatné inv.č. F2</t>
  </si>
  <si>
    <t>Příloha č. 2 Kupní smlouvy - Technická specifikace
Audiovizuální technika (II.) 066 - 2025</t>
  </si>
  <si>
    <t>Set - fotoaparát s objektivy a bleskem</t>
  </si>
  <si>
    <t>Samostatná faktura</t>
  </si>
  <si>
    <t>Fotobrašna</t>
  </si>
  <si>
    <t>MicroSD karta do fotoaparátu 256GB</t>
  </si>
  <si>
    <t>Formát karty: microSD.
Velikost karty: min. 256 GB.
Minimální rychlost čtení: 190 MB/s.
Minimální rychlost zápisu: 130 MB/s.
Adaptér v balení.</t>
  </si>
  <si>
    <t>Fotobrašna na digitální fotoaparát CANON RF 15-35 mm s prostorem až pro dva objektivy a další příslušenství.
Barva: tmavé tóny, pevná konstrukce, textilní materiál s integrovanou pláštěnkou a polstrováním na ochranu techniky před nárazy, odnímatelné a variabilní dělení vnitřního prostoru. 
Vnitřní rozměry min. (Š x V x H) 17,5 x 17 x 10 cm, vnější min. 22 x 19,5 x 18 cm, popruh přes rameno.</t>
  </si>
  <si>
    <t>Název projektu: Zdivočelá země: archeologický a transdisciplinární výzkum resilienčních strategií ve 20. století 
Číslo projektu: CZ.02.01.01/00/23_025/0008705
(OP JAK)</t>
  </si>
  <si>
    <r>
      <rPr>
        <b/>
        <sz val="11"/>
        <color theme="1"/>
        <rFont val="Calibri"/>
        <family val="2"/>
        <charset val="238"/>
        <scheme val="minor"/>
      </rPr>
      <t xml:space="preserve">Digitální bezzrcadlový fotoaparát s: </t>
    </r>
    <r>
      <rPr>
        <sz val="11"/>
        <color theme="1"/>
        <rFont val="Calibri"/>
        <family val="2"/>
        <charset val="238"/>
        <scheme val="minor"/>
      </rPr>
      <t xml:space="preserve">
- full-frame CMOS snímačem min. 24 Mpx 
- fázová detekce v rovině snímače 
- optickou stabiliza</t>
    </r>
    <r>
      <rPr>
        <sz val="11"/>
        <rFont val="Calibri"/>
        <family val="2"/>
        <charset val="238"/>
        <scheme val="minor"/>
      </rPr>
      <t>cí v těle nebo v objektivu</t>
    </r>
    <r>
      <rPr>
        <sz val="11"/>
        <color theme="1"/>
        <rFont val="Calibri"/>
        <family val="2"/>
        <charset val="238"/>
        <scheme val="minor"/>
      </rPr>
      <t xml:space="preserve">
- bajonetem RF 
- videem až 4K/60 fps, ISO 100–102 400 
- výklopným 3" dotykovým displejem 
- OLED hledáčkem 
- sériovým snímáním 40 sn./s 
- Wi-Fi, Bluetooth, HDMI micro, USB-C, slotem SD, odolností vůči prachu a vlhkosti.
</t>
    </r>
    <r>
      <rPr>
        <b/>
        <sz val="11"/>
        <color theme="1"/>
        <rFont val="Calibri"/>
        <family val="2"/>
        <charset val="238"/>
        <scheme val="minor"/>
      </rPr>
      <t xml:space="preserve">
Zoomový objektiv:</t>
    </r>
    <r>
      <rPr>
        <sz val="11"/>
        <color theme="1"/>
        <rFont val="Calibri"/>
        <family val="2"/>
        <charset val="238"/>
        <scheme val="minor"/>
      </rPr>
      <t xml:space="preserve"> 24–105 mm f/4–7.1, bajonet RF, optická stabilizace, STM ostření, makro režim 0,5×, min. zaostření 13 cm, průměr filtru 67 mm, hmotnost cca 395 g, plná kompatibilita bez redukce.
</t>
    </r>
    <r>
      <rPr>
        <b/>
        <sz val="11"/>
        <color theme="1"/>
        <rFont val="Calibri"/>
        <family val="2"/>
        <charset val="238"/>
        <scheme val="minor"/>
      </rPr>
      <t>Makroobjektiv</t>
    </r>
    <r>
      <rPr>
        <sz val="11"/>
        <color theme="1"/>
        <rFont val="Calibri"/>
        <family val="2"/>
        <charset val="238"/>
        <scheme val="minor"/>
      </rPr>
      <t xml:space="preserve">: 35 mm f/1.8, bajonet RF, optická stabilizace, STM ostření, zvětšení 1:2, min. zaostření 17 cm, průměr filtru 52 mm, hmotnost cca 305 g, plná kompatibilita bez redukce.
</t>
    </r>
    <r>
      <rPr>
        <b/>
        <sz val="11"/>
        <color theme="1"/>
        <rFont val="Calibri"/>
        <family val="2"/>
        <charset val="238"/>
        <scheme val="minor"/>
      </rPr>
      <t>Externí blesk:</t>
    </r>
    <r>
      <rPr>
        <sz val="11"/>
        <color theme="1"/>
        <rFont val="Calibri"/>
        <family val="2"/>
        <charset val="238"/>
        <scheme val="minor"/>
      </rPr>
      <t xml:space="preserve"> kompatibilní s fotoaparátem RF, směrné číslo min. 60, zoom 20–200 mm, TTL, manuál, HSS, bezdrát, otočná/ naklápěcí hlav</t>
    </r>
    <r>
      <rPr>
        <sz val="11"/>
        <rFont val="Calibri"/>
        <family val="2"/>
        <charset val="238"/>
        <scheme val="minor"/>
      </rPr>
      <t>a, vhodný pro běžné venkovní použití, se zvýšenou odolností vůči vlhkosti a prachu.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Karbonový stativ</t>
    </r>
    <r>
      <rPr>
        <sz val="11"/>
        <color theme="1"/>
        <rFont val="Calibri"/>
        <family val="2"/>
        <charset val="238"/>
        <scheme val="minor"/>
      </rPr>
      <t>: max. výška min. 160 cm, nosnost min. 8 kg, kulová hlava, rychloupínací destička Arca-Swiss, otočné zámky, nízká hmo</t>
    </r>
    <r>
      <rPr>
        <sz val="11"/>
        <rFont val="Calibri"/>
        <family val="2"/>
        <charset val="238"/>
        <scheme val="minor"/>
      </rPr>
      <t>tnost do 1,6 kg.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
Další požadavky: </t>
    </r>
    <r>
      <rPr>
        <sz val="11"/>
        <color theme="1"/>
        <rFont val="Calibri"/>
        <family val="2"/>
        <charset val="238"/>
        <scheme val="minor"/>
      </rPr>
      <t xml:space="preserve">
- Servisní zázemí: zajištěné v ČR/EU
- Dodání včetně příslušenství: nabíječka, baterie, krytka, popruh
- Záruka: minimálně 24 měsíců.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</si>
</sst>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24" fillId="0" borderId="0" applyNumberFormat="0" applyFill="0" applyBorder="0" applyAlignment="0" applyProtection="0"/>
  </cellStyleXfs>
  <cellXfs count="110">
    <xf numFmtId="0" fontId="0" fillId="0" borderId="0" xfId="0"/>
    <xf numFmtId="0" fontId="17" fillId="4" borderId="9" xfId="0" applyFont="1" applyFill="1" applyBorder="1" applyAlignment="1" applyProtection="1">
      <alignment horizontal="lef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1" xfId="0" applyFont="1" applyFill="1" applyBorder="1" applyAlignment="1" applyProtection="1">
      <alignment horizontal="left" vertical="center" wrapText="1" inden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5" fillId="4" borderId="4" xfId="2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 wrapText="1" indent="1"/>
    </xf>
    <xf numFmtId="0" fontId="17" fillId="4" borderId="9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5" fillId="6" borderId="9" xfId="0" applyFont="1" applyFill="1" applyBorder="1" applyAlignment="1" applyProtection="1">
      <alignment horizontal="center" vertical="center" wrapText="1"/>
    </xf>
    <xf numFmtId="0" fontId="16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7" fillId="3" borderId="9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left" vertical="center" wrapText="1" indent="1"/>
    </xf>
    <xf numFmtId="0" fontId="17" fillId="4" borderId="11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16" fillId="3" borderId="2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left" vertical="center" wrapText="1" indent="1"/>
    </xf>
    <xf numFmtId="0" fontId="17" fillId="4" borderId="13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16" fillId="3" borderId="1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2"/>
  <sheetViews>
    <sheetView tabSelected="1" zoomScale="89" zoomScaleNormal="89" workbookViewId="0">
      <selection activeCell="F7" sqref="F7"/>
    </sheetView>
  </sheetViews>
  <sheetFormatPr defaultRowHeight="15" x14ac:dyDescent="0.25"/>
  <cols>
    <col min="1" max="1" width="1.42578125" style="11" bestFit="1" customWidth="1"/>
    <col min="2" max="2" width="5.7109375" style="11" bestFit="1" customWidth="1"/>
    <col min="3" max="3" width="38.140625" style="10" customWidth="1"/>
    <col min="4" max="4" width="11.42578125" style="108" customWidth="1"/>
    <col min="5" max="5" width="9" style="9" bestFit="1" customWidth="1"/>
    <col min="6" max="6" width="136.140625" style="10" customWidth="1"/>
    <col min="7" max="7" width="36.42578125" style="10" customWidth="1"/>
    <col min="8" max="8" width="27.7109375" style="10" customWidth="1"/>
    <col min="9" max="9" width="23.140625" style="10" customWidth="1"/>
    <col min="10" max="10" width="14.42578125" style="10" bestFit="1" customWidth="1"/>
    <col min="11" max="11" width="58" style="11" customWidth="1"/>
    <col min="12" max="12" width="28.5703125" style="11" customWidth="1"/>
    <col min="13" max="13" width="28.85546875" style="11" customWidth="1"/>
    <col min="14" max="14" width="40.5703125" style="10" customWidth="1"/>
    <col min="15" max="15" width="27.5703125" style="10" customWidth="1"/>
    <col min="16" max="16" width="20.28515625" style="10" hidden="1" customWidth="1"/>
    <col min="17" max="17" width="24" style="11" bestFit="1" customWidth="1"/>
    <col min="18" max="18" width="24.140625" style="11" customWidth="1"/>
    <col min="19" max="19" width="19.7109375" style="11" customWidth="1"/>
    <col min="20" max="20" width="17.85546875" style="11" customWidth="1"/>
    <col min="21" max="21" width="11.5703125" style="11" hidden="1" customWidth="1"/>
    <col min="22" max="22" width="41.5703125" style="12" customWidth="1"/>
    <col min="23" max="16384" width="9.140625" style="11"/>
  </cols>
  <sheetData>
    <row r="1" spans="2:22" ht="43.5" customHeight="1" x14ac:dyDescent="0.25">
      <c r="B1" s="7" t="s">
        <v>39</v>
      </c>
      <c r="C1" s="8"/>
      <c r="D1" s="8"/>
    </row>
    <row r="2" spans="2:22" ht="18" customHeight="1" x14ac:dyDescent="0.25">
      <c r="C2" s="11"/>
      <c r="D2" s="13"/>
      <c r="E2" s="14"/>
      <c r="F2" s="15"/>
      <c r="G2" s="15"/>
      <c r="H2" s="15"/>
      <c r="I2" s="11"/>
      <c r="J2" s="16"/>
      <c r="N2" s="17"/>
      <c r="O2" s="15"/>
      <c r="P2" s="15"/>
      <c r="Q2" s="15"/>
      <c r="R2" s="15"/>
      <c r="T2" s="18"/>
      <c r="U2" s="19"/>
      <c r="V2" s="20"/>
    </row>
    <row r="3" spans="2:22" ht="18" customHeight="1" x14ac:dyDescent="0.25">
      <c r="B3" s="21"/>
      <c r="C3" s="22" t="s">
        <v>0</v>
      </c>
      <c r="D3" s="23"/>
      <c r="E3" s="23"/>
      <c r="F3" s="23"/>
      <c r="G3" s="24"/>
      <c r="H3" s="24"/>
      <c r="I3" s="24"/>
      <c r="J3" s="24"/>
      <c r="K3" s="24"/>
      <c r="L3" s="24"/>
      <c r="M3" s="18"/>
      <c r="N3" s="25"/>
      <c r="O3" s="25"/>
      <c r="P3" s="25"/>
      <c r="Q3" s="25"/>
      <c r="R3" s="25"/>
      <c r="T3" s="18"/>
    </row>
    <row r="4" spans="2:22" ht="18" customHeight="1" thickBot="1" x14ac:dyDescent="0.3">
      <c r="B4" s="26"/>
      <c r="C4" s="27" t="s">
        <v>1</v>
      </c>
      <c r="D4" s="23"/>
      <c r="E4" s="23"/>
      <c r="F4" s="23"/>
      <c r="G4" s="23"/>
      <c r="H4" s="23"/>
      <c r="I4" s="18"/>
      <c r="J4" s="18"/>
      <c r="K4" s="18"/>
      <c r="L4" s="18"/>
      <c r="M4" s="18"/>
      <c r="N4" s="15"/>
      <c r="O4" s="15"/>
      <c r="P4" s="15"/>
      <c r="Q4" s="18"/>
      <c r="R4" s="18"/>
      <c r="T4" s="18"/>
    </row>
    <row r="5" spans="2:22" ht="34.5" customHeight="1" thickBot="1" x14ac:dyDescent="0.3">
      <c r="B5" s="28"/>
      <c r="C5" s="29"/>
      <c r="D5" s="30"/>
      <c r="E5" s="30"/>
      <c r="F5" s="15"/>
      <c r="G5" s="31" t="s">
        <v>2</v>
      </c>
      <c r="H5" s="32" t="s">
        <v>2</v>
      </c>
      <c r="I5" s="15"/>
      <c r="J5" s="15"/>
      <c r="N5" s="15"/>
      <c r="O5" s="33"/>
      <c r="P5" s="33"/>
      <c r="R5" s="31" t="s">
        <v>2</v>
      </c>
      <c r="V5" s="16"/>
    </row>
    <row r="6" spans="2:22" ht="76.5" customHeight="1" thickTop="1" thickBot="1" x14ac:dyDescent="0.3">
      <c r="B6" s="34" t="s">
        <v>3</v>
      </c>
      <c r="C6" s="35" t="s">
        <v>18</v>
      </c>
      <c r="D6" s="35" t="s">
        <v>4</v>
      </c>
      <c r="E6" s="35" t="s">
        <v>16</v>
      </c>
      <c r="F6" s="35" t="s">
        <v>17</v>
      </c>
      <c r="G6" s="36" t="s">
        <v>5</v>
      </c>
      <c r="H6" s="37" t="s">
        <v>31</v>
      </c>
      <c r="I6" s="35" t="s">
        <v>19</v>
      </c>
      <c r="J6" s="35" t="s">
        <v>20</v>
      </c>
      <c r="K6" s="35" t="s">
        <v>34</v>
      </c>
      <c r="L6" s="35" t="s">
        <v>21</v>
      </c>
      <c r="M6" s="38" t="s">
        <v>22</v>
      </c>
      <c r="N6" s="35" t="s">
        <v>23</v>
      </c>
      <c r="O6" s="35" t="s">
        <v>26</v>
      </c>
      <c r="P6" s="35" t="s">
        <v>27</v>
      </c>
      <c r="Q6" s="35" t="s">
        <v>6</v>
      </c>
      <c r="R6" s="39" t="s">
        <v>7</v>
      </c>
      <c r="S6" s="38" t="s">
        <v>8</v>
      </c>
      <c r="T6" s="38" t="s">
        <v>9</v>
      </c>
      <c r="U6" s="35" t="s">
        <v>24</v>
      </c>
      <c r="V6" s="40" t="s">
        <v>25</v>
      </c>
    </row>
    <row r="7" spans="2:22" ht="409.5" customHeight="1" thickTop="1" thickBot="1" x14ac:dyDescent="0.3">
      <c r="B7" s="41">
        <v>1</v>
      </c>
      <c r="C7" s="42" t="s">
        <v>40</v>
      </c>
      <c r="D7" s="43">
        <v>4</v>
      </c>
      <c r="E7" s="44" t="s">
        <v>29</v>
      </c>
      <c r="F7" s="45" t="s">
        <v>47</v>
      </c>
      <c r="G7" s="1"/>
      <c r="H7" s="46" t="s">
        <v>30</v>
      </c>
      <c r="I7" s="47" t="s">
        <v>41</v>
      </c>
      <c r="J7" s="44" t="s">
        <v>33</v>
      </c>
      <c r="K7" s="48" t="s">
        <v>37</v>
      </c>
      <c r="L7" s="49"/>
      <c r="M7" s="50" t="s">
        <v>35</v>
      </c>
      <c r="N7" s="50" t="s">
        <v>36</v>
      </c>
      <c r="O7" s="51" t="s">
        <v>32</v>
      </c>
      <c r="P7" s="52">
        <f>D7*Q7</f>
        <v>214626</v>
      </c>
      <c r="Q7" s="53">
        <v>53656.5</v>
      </c>
      <c r="R7" s="2"/>
      <c r="S7" s="54">
        <f>D7*R7</f>
        <v>0</v>
      </c>
      <c r="T7" s="55" t="str">
        <f t="shared" ref="T7" si="0">IF(ISNUMBER(R7), IF(R7&gt;Q7,"NEVYHOVUJE","VYHOVUJE")," ")</f>
        <v xml:space="preserve"> </v>
      </c>
      <c r="U7" s="56" t="s">
        <v>38</v>
      </c>
      <c r="V7" s="44" t="s">
        <v>14</v>
      </c>
    </row>
    <row r="8" spans="2:22" ht="102.75" customHeight="1" x14ac:dyDescent="0.25">
      <c r="B8" s="57">
        <v>2</v>
      </c>
      <c r="C8" s="58" t="s">
        <v>43</v>
      </c>
      <c r="D8" s="59">
        <v>10</v>
      </c>
      <c r="E8" s="60" t="s">
        <v>29</v>
      </c>
      <c r="F8" s="61" t="s">
        <v>44</v>
      </c>
      <c r="G8" s="3"/>
      <c r="H8" s="62" t="s">
        <v>30</v>
      </c>
      <c r="I8" s="63" t="s">
        <v>41</v>
      </c>
      <c r="J8" s="64" t="s">
        <v>33</v>
      </c>
      <c r="K8" s="63" t="s">
        <v>46</v>
      </c>
      <c r="L8" s="65"/>
      <c r="M8" s="66" t="s">
        <v>35</v>
      </c>
      <c r="N8" s="66" t="s">
        <v>36</v>
      </c>
      <c r="O8" s="67" t="s">
        <v>32</v>
      </c>
      <c r="P8" s="68">
        <f>D8*Q8</f>
        <v>10000</v>
      </c>
      <c r="Q8" s="69">
        <v>1000</v>
      </c>
      <c r="R8" s="4"/>
      <c r="S8" s="70">
        <f>D8*R8</f>
        <v>0</v>
      </c>
      <c r="T8" s="71" t="str">
        <f t="shared" ref="T8:T9" si="1">IF(ISNUMBER(R8), IF(R8&gt;Q8,"NEVYHOVUJE","VYHOVUJE")," ")</f>
        <v xml:space="preserve"> </v>
      </c>
      <c r="U8" s="72"/>
      <c r="V8" s="64" t="s">
        <v>13</v>
      </c>
    </row>
    <row r="9" spans="2:22" ht="108" customHeight="1" thickBot="1" x14ac:dyDescent="0.3">
      <c r="B9" s="73">
        <v>3</v>
      </c>
      <c r="C9" s="74" t="s">
        <v>42</v>
      </c>
      <c r="D9" s="75">
        <v>8</v>
      </c>
      <c r="E9" s="76" t="s">
        <v>29</v>
      </c>
      <c r="F9" s="77" t="s">
        <v>45</v>
      </c>
      <c r="G9" s="5"/>
      <c r="H9" s="78" t="s">
        <v>30</v>
      </c>
      <c r="I9" s="79"/>
      <c r="J9" s="80"/>
      <c r="K9" s="81"/>
      <c r="L9" s="82"/>
      <c r="M9" s="83"/>
      <c r="N9" s="83"/>
      <c r="O9" s="84"/>
      <c r="P9" s="85">
        <f>D9*Q9</f>
        <v>8000</v>
      </c>
      <c r="Q9" s="86">
        <v>1000</v>
      </c>
      <c r="R9" s="6"/>
      <c r="S9" s="87">
        <f>D9*R9</f>
        <v>0</v>
      </c>
      <c r="T9" s="88" t="str">
        <f t="shared" si="1"/>
        <v xml:space="preserve"> </v>
      </c>
      <c r="U9" s="89"/>
      <c r="V9" s="80"/>
    </row>
    <row r="10" spans="2:22" ht="13.5" customHeight="1" thickTop="1" thickBot="1" x14ac:dyDescent="0.3">
      <c r="C10" s="11"/>
      <c r="D10" s="11"/>
      <c r="E10" s="11"/>
      <c r="F10" s="11"/>
      <c r="G10" s="11"/>
      <c r="H10" s="11"/>
      <c r="I10" s="11"/>
      <c r="J10" s="11"/>
      <c r="N10" s="11"/>
      <c r="O10" s="11"/>
      <c r="P10" s="11"/>
      <c r="S10" s="90"/>
    </row>
    <row r="11" spans="2:22" ht="60.75" customHeight="1" thickTop="1" thickBot="1" x14ac:dyDescent="0.3">
      <c r="B11" s="91" t="s">
        <v>10</v>
      </c>
      <c r="C11" s="92"/>
      <c r="D11" s="92"/>
      <c r="E11" s="92"/>
      <c r="F11" s="92"/>
      <c r="G11" s="92"/>
      <c r="H11" s="93"/>
      <c r="I11" s="94"/>
      <c r="J11" s="94"/>
      <c r="K11" s="94"/>
      <c r="L11" s="95"/>
      <c r="M11" s="16"/>
      <c r="N11" s="16"/>
      <c r="O11" s="96"/>
      <c r="P11" s="96"/>
      <c r="Q11" s="97" t="s">
        <v>11</v>
      </c>
      <c r="R11" s="98" t="s">
        <v>12</v>
      </c>
      <c r="S11" s="99"/>
      <c r="T11" s="100"/>
      <c r="U11" s="33"/>
      <c r="V11" s="101"/>
    </row>
    <row r="12" spans="2:22" ht="33" customHeight="1" thickTop="1" thickBot="1" x14ac:dyDescent="0.3">
      <c r="B12" s="102" t="s">
        <v>15</v>
      </c>
      <c r="C12" s="102"/>
      <c r="D12" s="102"/>
      <c r="E12" s="102"/>
      <c r="F12" s="102"/>
      <c r="G12" s="102"/>
      <c r="H12" s="102"/>
      <c r="I12" s="102"/>
      <c r="J12" s="102"/>
      <c r="L12" s="13"/>
      <c r="M12" s="13"/>
      <c r="N12" s="13"/>
      <c r="O12" s="103"/>
      <c r="P12" s="103"/>
      <c r="Q12" s="104">
        <f>SUM(P7:P9)</f>
        <v>232626</v>
      </c>
      <c r="R12" s="105">
        <f>SUM(S7:S9)</f>
        <v>0</v>
      </c>
      <c r="S12" s="106"/>
      <c r="T12" s="107"/>
    </row>
    <row r="13" spans="2:22" ht="14.25" customHeight="1" thickTop="1" x14ac:dyDescent="0.25"/>
    <row r="14" spans="2:22" ht="14.25" customHeight="1" x14ac:dyDescent="0.25"/>
    <row r="15" spans="2:22" ht="42" customHeight="1" x14ac:dyDescent="0.25">
      <c r="B15" s="109" t="s">
        <v>28</v>
      </c>
      <c r="C15" s="109"/>
      <c r="D15" s="109"/>
      <c r="E15" s="109"/>
      <c r="F15" s="109"/>
      <c r="G15" s="109"/>
    </row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</sheetData>
  <sheetProtection algorithmName="SHA-512" hashValue="x1VwE82xB5EltFgEoeVYiwurv5hKBhHpYuUexreengPqtCKRpx+rucLD4JL6PrstQ30ctWC2CxSPUTLXvbXt/w==" saltValue="0mXFFJazS98lNr7ieShGOQ==" spinCount="100000" sheet="1" objects="1" scenarios="1"/>
  <mergeCells count="15">
    <mergeCell ref="U8:U9"/>
    <mergeCell ref="V8:V9"/>
    <mergeCell ref="B1:D1"/>
    <mergeCell ref="B11:G11"/>
    <mergeCell ref="R11:T11"/>
    <mergeCell ref="B15:G15"/>
    <mergeCell ref="R12:T12"/>
    <mergeCell ref="B12:J12"/>
    <mergeCell ref="M8:M9"/>
    <mergeCell ref="N8:N9"/>
    <mergeCell ref="O8:O9"/>
    <mergeCell ref="K8:K9"/>
    <mergeCell ref="L8:L9"/>
    <mergeCell ref="J8:J9"/>
    <mergeCell ref="I8:I9"/>
  </mergeCells>
  <conditionalFormatting sqref="B7:B9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9">
    <cfRule type="containsBlanks" dxfId="9" priority="5">
      <formula>LEN(TRIM(D7))=0</formula>
    </cfRule>
  </conditionalFormatting>
  <conditionalFormatting sqref="G7:H9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9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9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:J8" xr:uid="{C94306C9-61CF-4E17-91AB-BD47E1DFF943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hyperlinks>
    <hyperlink ref="H6" location="AVT!B12" display="Odkaz na splnění požadavku Energy star nebo TCO Certified a energetický štítek*" xr:uid="{59AF0BED-A96E-4B78-910B-0E960D105F09}"/>
  </hyperlinks>
  <pageMargins left="0.18" right="0.18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2025-06-04T07:30:15Z</cp:lastPrinted>
  <dcterms:created xsi:type="dcterms:W3CDTF">2014-03-05T12:43:32Z</dcterms:created>
  <dcterms:modified xsi:type="dcterms:W3CDTF">2025-10-06T12:00:14Z</dcterms:modified>
</cp:coreProperties>
</file>